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384"/>
  </bookViews>
  <sheets>
    <sheet name="Kosztorys inwestorski" sheetId="2" r:id="rId1"/>
  </sheets>
  <calcPr calcId="145621"/>
</workbook>
</file>

<file path=xl/calcChain.xml><?xml version="1.0" encoding="utf-8"?>
<calcChain xmlns="http://schemas.openxmlformats.org/spreadsheetml/2006/main">
  <c r="H84" i="2" l="1"/>
  <c r="J82" i="2"/>
  <c r="K82" i="2" s="1"/>
  <c r="J83" i="2"/>
  <c r="K83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61" i="2"/>
  <c r="K61" i="2" s="1"/>
  <c r="J62" i="2"/>
  <c r="K62" i="2" s="1"/>
  <c r="J63" i="2"/>
  <c r="K63" i="2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/>
  <c r="J70" i="2"/>
  <c r="K70" i="2" s="1"/>
  <c r="J71" i="2"/>
  <c r="K71" i="2"/>
  <c r="J72" i="2"/>
  <c r="K72" i="2" s="1"/>
  <c r="J50" i="2"/>
  <c r="K50" i="2" s="1"/>
  <c r="J51" i="2"/>
  <c r="K51" i="2" s="1"/>
  <c r="J52" i="2"/>
  <c r="K52" i="2" s="1"/>
  <c r="J53" i="2"/>
  <c r="K53" i="2"/>
  <c r="J54" i="2"/>
  <c r="K54" i="2" s="1"/>
  <c r="J55" i="2"/>
  <c r="K55" i="2" s="1"/>
  <c r="J56" i="2"/>
  <c r="K56" i="2"/>
  <c r="J57" i="2"/>
  <c r="K57" i="2"/>
  <c r="J58" i="2"/>
  <c r="K58" i="2" s="1"/>
  <c r="J59" i="2"/>
  <c r="K59" i="2" s="1"/>
  <c r="J60" i="2"/>
  <c r="K60" i="2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29" i="2"/>
  <c r="K29" i="2" s="1"/>
  <c r="J30" i="2"/>
  <c r="K30" i="2" s="1"/>
  <c r="J31" i="2"/>
  <c r="K31" i="2" s="1"/>
  <c r="J32" i="2"/>
  <c r="K32" i="2" s="1"/>
  <c r="J33" i="2"/>
  <c r="K33" i="2"/>
  <c r="J34" i="2"/>
  <c r="K34" i="2" s="1"/>
  <c r="J35" i="2"/>
  <c r="K35" i="2" s="1"/>
  <c r="J28" i="2"/>
  <c r="K28" i="2" s="1"/>
  <c r="K84" i="2" l="1"/>
  <c r="J84" i="2"/>
</calcChain>
</file>

<file path=xl/sharedStrings.xml><?xml version="1.0" encoding="utf-8"?>
<sst xmlns="http://schemas.openxmlformats.org/spreadsheetml/2006/main" count="248" uniqueCount="199">
  <si>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</si>
  <si>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</si>
  <si>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</si>
  <si>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</si>
  <si>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</si>
  <si>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</si>
  <si>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</si>
  <si>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</si>
  <si>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</si>
  <si>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</si>
  <si>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28</t>
  </si>
  <si>
    <t>OPR-PSPAL</t>
  </si>
  <si>
    <t>Opryski chemiczne opryskiwaczem plecakowym z napędem spalinowym</t>
  </si>
  <si>
    <t>HA</t>
  </si>
  <si>
    <t>136</t>
  </si>
  <si>
    <t>SZUK-PĘDR</t>
  </si>
  <si>
    <t>Badanie zapędraczenia gleby - dół o objętości 0,5 m3</t>
  </si>
  <si>
    <t>SZT</t>
  </si>
  <si>
    <t>188</t>
  </si>
  <si>
    <t>ŁR-ORKA</t>
  </si>
  <si>
    <t>Głęboka orka</t>
  </si>
  <si>
    <t>192</t>
  </si>
  <si>
    <t>ŁR-BRON</t>
  </si>
  <si>
    <t>Bronowanie</t>
  </si>
  <si>
    <t>193</t>
  </si>
  <si>
    <t>ŁR-TAL</t>
  </si>
  <si>
    <t>Talerzowanie</t>
  </si>
  <si>
    <t>203</t>
  </si>
  <si>
    <t>ŁR-WYSNAS</t>
  </si>
  <si>
    <t>Wysiew nasion siewnikiem zbożowym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</si>
  <si>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</si>
  <si>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</si>
  <si>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</si>
  <si>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</si>
  <si>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</si>
  <si>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</si>
  <si>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</si>
  <si>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</si>
  <si>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</si>
  <si>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</si>
  <si>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</si>
  <si>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</si>
  <si>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</si>
  <si>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230</t>
  </si>
  <si>
    <t>WYOR-CS</t>
  </si>
  <si>
    <t>Wyorywanie lub podcinanie sadzonek ciągnikowym podcinaczem sekcyjnym</t>
  </si>
  <si>
    <t>230.01</t>
  </si>
  <si>
    <t>WYOR-CA</t>
  </si>
  <si>
    <t>wyorywanie sadzonek wyorywaczem aktywnym</t>
  </si>
  <si>
    <t>234</t>
  </si>
  <si>
    <t>WYC-SC</t>
  </si>
  <si>
    <t>Wyciskanie rządków siewnych lub wyciskanie szpar</t>
  </si>
  <si>
    <t>236</t>
  </si>
  <si>
    <t>SPUL-R</t>
  </si>
  <si>
    <t>Spulchnianie gleby na międzyrzędach dla DB i BK również w okresie wschodów</t>
  </si>
  <si>
    <t>237</t>
  </si>
  <si>
    <t>SPUL-R1</t>
  </si>
  <si>
    <t>Spulchnianie gleby na międzyrzędach w okresie wschodów motyką.</t>
  </si>
  <si>
    <t>238</t>
  </si>
  <si>
    <t>ZB-KAM</t>
  </si>
  <si>
    <t>Zbiór i wywóz kamieni</t>
  </si>
  <si>
    <t>240</t>
  </si>
  <si>
    <t>SIEW-KC</t>
  </si>
  <si>
    <t>Rozsiew kompostu rozrzutnikiem</t>
  </si>
  <si>
    <t>M3P</t>
  </si>
  <si>
    <t>241</t>
  </si>
  <si>
    <t>SIEW-NC</t>
  </si>
  <si>
    <t>Rozsiew nawozów startowo rozrzutnikiem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</si>
  <si>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</si>
  <si>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</si>
  <si>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</si>
  <si>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</si>
  <si>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</si>
  <si>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</si>
  <si>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</si>
  <si>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</si>
  <si>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</si>
  <si>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250</t>
  </si>
  <si>
    <t>PIEL-P</t>
  </si>
  <si>
    <t>Pielenie -  siewy pełne</t>
  </si>
  <si>
    <t>251</t>
  </si>
  <si>
    <t>PIEL-P1</t>
  </si>
  <si>
    <t>Pielenie - siewy pełne w okresie wschodów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</si>
  <si>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</si>
  <si>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</si>
  <si>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</si>
  <si>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</si>
  <si>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</si>
  <si>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</si>
  <si>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269</t>
  </si>
  <si>
    <t>WYJ 1R</t>
  </si>
  <si>
    <t>Wyjęcie 1-latek</t>
  </si>
  <si>
    <t>TSZT</t>
  </si>
  <si>
    <t>270</t>
  </si>
  <si>
    <t>WYJ 2-3L</t>
  </si>
  <si>
    <t>Wyjęcie 2-3 latek</t>
  </si>
  <si>
    <t>271</t>
  </si>
  <si>
    <t>WYJ 4-5L</t>
  </si>
  <si>
    <t>Wyjęcie materiału szkółkowanego 4-5 letniego</t>
  </si>
  <si>
    <t>281</t>
  </si>
  <si>
    <t>ŻEL-1</t>
  </si>
  <si>
    <t>Żelowanie 1-latek</t>
  </si>
  <si>
    <t>282</t>
  </si>
  <si>
    <t>ŻEL-2</t>
  </si>
  <si>
    <t>Żelowanie 2-latek</t>
  </si>
  <si>
    <t>283</t>
  </si>
  <si>
    <t>ŻEL-IL</t>
  </si>
  <si>
    <t>Żelowanie sadzonek pozostałych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</si>
  <si>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</si>
  <si>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</si>
  <si>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</si>
  <si>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</si>
  <si>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</si>
  <si>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</si>
  <si>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</si>
  <si>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</si>
  <si>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</si>
  <si>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288</t>
  </si>
  <si>
    <t>SIEW-DC</t>
  </si>
  <si>
    <t>Siew nasion drobnych</t>
  </si>
  <si>
    <t>289</t>
  </si>
  <si>
    <t>SIEW-GC</t>
  </si>
  <si>
    <t>Siew nasion grubych</t>
  </si>
  <si>
    <t>292</t>
  </si>
  <si>
    <t>SIEW-R</t>
  </si>
  <si>
    <t>Siew nasion</t>
  </si>
  <si>
    <t>303</t>
  </si>
  <si>
    <t>GRAB-R</t>
  </si>
  <si>
    <t>Wygrabianie powierzchni z korzeni i pozostałości drzewnych</t>
  </si>
  <si>
    <t>305</t>
  </si>
  <si>
    <t>WIĄZ-PE</t>
  </si>
  <si>
    <t>Wiązanie sadzonek w pęczki i etykietowanie</t>
  </si>
  <si>
    <t>309</t>
  </si>
  <si>
    <t>N-ZSGDNSO</t>
  </si>
  <si>
    <t>Zbiór szyszek z gospodarczych drzewostanów nasiennych sosnowych</t>
  </si>
  <si>
    <t>KG</t>
  </si>
  <si>
    <t>310.02</t>
  </si>
  <si>
    <t>N-ZSGDNMD</t>
  </si>
  <si>
    <t>zbiór szyszek z gospodarczych drzewostanów nasiennych modrzewiowych</t>
  </si>
  <si>
    <t>328</t>
  </si>
  <si>
    <t>ZB-NASDB</t>
  </si>
  <si>
    <t>Zbiór nasion dęba</t>
  </si>
  <si>
    <t>330</t>
  </si>
  <si>
    <t>ZB-NASBRZ</t>
  </si>
  <si>
    <t>Zbiór nasion brzozy</t>
  </si>
  <si>
    <t>331</t>
  </si>
  <si>
    <t>ZB-NASLP</t>
  </si>
  <si>
    <t>Zbiór nasion lipy</t>
  </si>
  <si>
    <t>332</t>
  </si>
  <si>
    <t>ZB-NASGB</t>
  </si>
  <si>
    <t>Zbiór nasion graba</t>
  </si>
  <si>
    <t>333</t>
  </si>
  <si>
    <t>ZB-NASWZ</t>
  </si>
  <si>
    <t>Zbiór nasion wiązu</t>
  </si>
  <si>
    <t>333.01</t>
  </si>
  <si>
    <t>ZB-NASOL</t>
  </si>
  <si>
    <t>zbiór nasion olszy</t>
  </si>
  <si>
    <t>333.02</t>
  </si>
  <si>
    <t>ZB-NASJW</t>
  </si>
  <si>
    <t>zbiór nasion jawora</t>
  </si>
  <si>
    <t>333.03</t>
  </si>
  <si>
    <t>ZB-NASKL</t>
  </si>
  <si>
    <t>zbiór nasion klona pospolitego</t>
  </si>
  <si>
    <t>334</t>
  </si>
  <si>
    <t>ZB-NASP</t>
  </si>
  <si>
    <t>Zbiór nasion pozostałych gatunków</t>
  </si>
  <si>
    <t xml:space="preserve"> 11, 117, 157, 161, 163, 165, 167, 169, 171, 180, 183, 209, 307, 336, 340, 343, 346.01, 347.01</t>
  </si>
  <si>
    <t>GODZ RH8</t>
  </si>
  <si>
    <t>Prace godzinowe ręczne (8% VAT)</t>
  </si>
  <si>
    <t>H</t>
  </si>
  <si>
    <t>119, 173, 187, 308, 338, 341, 344, 346.03, 347.03</t>
  </si>
  <si>
    <t>GODZ RU8</t>
  </si>
  <si>
    <t>Prace godzinowe ręczne z urządzeniem (8% VAT)</t>
  </si>
  <si>
    <t>118, 13, 158, 164, 166, 168, 170, 172, 181, 185, 210, 306, 337, 342, 346.05, 347.05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</si>
  <si>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</si>
  <si>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</si>
  <si>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</si>
  <si>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</si>
  <si>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</si>
  <si>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</si>
  <si>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</si>
  <si>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</si>
  <si>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Kutno</t>
  </si>
  <si>
    <t xml:space="preserve">99-306 Łanięta; Chrosno 13                    </t>
  </si>
  <si>
    <t>Odpowiadając na ogłoszenie o przetargu nieograniczonym na „Wykonywanie usług z zakresu gospodarki leśnej na terenie Nadleśnictwa Kutno w roku 2022''  składamy niniejszym ofertę na pakiet XII tego zamówienia i oferujemy następujące ceny jednostkowe za usługi wchodzące w skład tej części zamówienia: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</si>
  <si>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</si>
  <si>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</si>
  <si>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</si>
  <si>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</si>
  <si>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SZK-ZR</t>
  </si>
  <si>
    <t xml:space="preserve">Szkółkowanie zrzezów lub wycinków korzeniowych </t>
  </si>
  <si>
    <t>257</t>
  </si>
  <si>
    <t>258</t>
  </si>
  <si>
    <t>SZK-1R</t>
  </si>
  <si>
    <t>Szkółkowanie sadzonek do 1 roku z doniesieniem do miejsca szkółkowania</t>
  </si>
  <si>
    <t>260</t>
  </si>
  <si>
    <t>SZK-WR</t>
  </si>
  <si>
    <t>Szkółkowanie  sadzonek 2-3 latek z doniesieniem do miejsca szkółkowania</t>
  </si>
  <si>
    <t>1. Szkółka leśna Chrosno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</si>
</sst>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"/>
    <numFmt numFmtId="165" formatCode="###,\ ###,##0.00"/>
    <numFmt numFmtId="166" formatCode="#,##0.00_ ;\-#,##0.00\ 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6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9"/>
        <bgColor indexed="9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66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vertical="center"/>
    </xf>
    <xf numFmtId="49" fontId="7" fillId="2" borderId="0" xfId="0" applyNumberFormat="1" applyFont="1" applyFill="1" applyAlignment="1">
      <alignment horizontal="center" vertical="center"/>
    </xf>
    <xf numFmtId="164" fontId="5" fillId="2" borderId="4" xfId="0" applyNumberFormat="1" applyFont="1" applyFill="1" applyBorder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0" fontId="10" fillId="4" borderId="6" xfId="0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left" vertical="center"/>
    </xf>
    <xf numFmtId="165" fontId="10" fillId="4" borderId="6" xfId="0" applyNumberFormat="1" applyFont="1" applyFill="1" applyBorder="1" applyAlignment="1">
      <alignment horizontal="center" vertical="center"/>
    </xf>
    <xf numFmtId="164" fontId="10" fillId="4" borderId="6" xfId="0" applyNumberFormat="1" applyFont="1" applyFill="1" applyBorder="1" applyAlignment="1">
      <alignment horizontal="right" vertical="center"/>
    </xf>
    <xf numFmtId="9" fontId="10" fillId="4" borderId="6" xfId="0" applyNumberFormat="1" applyFont="1" applyFill="1" applyBorder="1" applyAlignment="1">
      <alignment horizontal="center" vertical="center"/>
    </xf>
    <xf numFmtId="2" fontId="10" fillId="4" borderId="6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tabSelected="1" topLeftCell="A82" workbookViewId="0">
      <selection activeCell="F87" sqref="F87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4.6640625" customWidth="1"/>
    <col min="15" max="15" width="9.21875" bestFit="1" customWidth="1"/>
  </cols>
  <sheetData>
    <row r="1" spans="2:12" s="1" customFormat="1" ht="26.7" customHeight="1" x14ac:dyDescent="0.2"/>
    <row r="2" spans="2:12" s="1" customFormat="1" ht="15" customHeight="1" x14ac:dyDescent="0.2">
      <c r="H2" s="26" t="s">
        <v>187</v>
      </c>
      <c r="I2" s="26"/>
      <c r="J2" s="26"/>
      <c r="K2" s="26"/>
      <c r="L2" s="26"/>
    </row>
    <row r="3" spans="2:12" s="1" customFormat="1" ht="29.85" customHeight="1" x14ac:dyDescent="0.2"/>
    <row r="4" spans="2:12" s="1" customFormat="1" ht="2.7" customHeight="1" x14ac:dyDescent="0.2">
      <c r="B4" s="18"/>
      <c r="C4" s="18"/>
    </row>
    <row r="5" spans="2:12" s="1" customFormat="1" ht="19.649999999999999" customHeight="1" x14ac:dyDescent="0.2"/>
    <row r="6" spans="2:12" s="1" customFormat="1" ht="10.65" customHeight="1" x14ac:dyDescent="0.2">
      <c r="B6" s="18"/>
      <c r="C6" s="18"/>
    </row>
    <row r="7" spans="2:12" s="1" customFormat="1" ht="2.7" customHeight="1" x14ac:dyDescent="0.2"/>
    <row r="8" spans="2:12" s="1" customFormat="1" ht="3.15" customHeight="1" x14ac:dyDescent="0.2">
      <c r="F8" s="24" t="s">
        <v>178</v>
      </c>
      <c r="G8" s="24"/>
      <c r="H8" s="24"/>
      <c r="I8" s="24"/>
      <c r="J8" s="24"/>
      <c r="K8" s="24"/>
    </row>
    <row r="9" spans="2:12" s="1" customFormat="1" ht="3.75" customHeight="1" x14ac:dyDescent="0.2">
      <c r="B9" s="18"/>
      <c r="C9" s="18"/>
      <c r="F9" s="24"/>
      <c r="G9" s="24"/>
      <c r="H9" s="24"/>
      <c r="I9" s="24"/>
      <c r="J9" s="24"/>
      <c r="K9" s="24"/>
    </row>
    <row r="10" spans="2:12" s="1" customFormat="1" ht="15.9" customHeight="1" x14ac:dyDescent="0.2">
      <c r="F10" s="24"/>
      <c r="G10" s="24"/>
      <c r="H10" s="24"/>
      <c r="I10" s="24"/>
      <c r="J10" s="24"/>
      <c r="K10" s="24"/>
    </row>
    <row r="11" spans="2:12" s="1" customFormat="1" ht="48.45" customHeight="1" x14ac:dyDescent="0.2">
      <c r="B11" s="19" t="s">
        <v>179</v>
      </c>
      <c r="C11" s="19"/>
      <c r="F11" s="24"/>
      <c r="G11" s="24"/>
      <c r="H11" s="24"/>
      <c r="I11" s="24"/>
      <c r="J11" s="24"/>
      <c r="K11" s="24"/>
    </row>
    <row r="12" spans="2:12" s="1" customFormat="1" ht="24" customHeight="1" x14ac:dyDescent="0.2">
      <c r="B12" s="19"/>
      <c r="C12" s="19"/>
    </row>
    <row r="13" spans="2:12" s="1" customFormat="1" ht="24" customHeight="1" x14ac:dyDescent="0.2"/>
    <row r="14" spans="2:12" s="1" customFormat="1" ht="33" customHeight="1" x14ac:dyDescent="0.2">
      <c r="D14" s="20" t="s">
        <v>188</v>
      </c>
      <c r="E14" s="20"/>
    </row>
    <row r="15" spans="2:12" s="1" customFormat="1" ht="33" customHeight="1" x14ac:dyDescent="0.2">
      <c r="D15" s="8"/>
      <c r="E15" s="8"/>
    </row>
    <row r="16" spans="2:12" s="1" customFormat="1" ht="20.7" customHeight="1" x14ac:dyDescent="0.2">
      <c r="B16" s="4" t="s">
        <v>180</v>
      </c>
    </row>
    <row r="17" spans="2:11" s="1" customFormat="1" ht="3.15" customHeight="1" x14ac:dyDescent="0.2"/>
    <row r="18" spans="2:11" s="1" customFormat="1" ht="20.7" customHeight="1" x14ac:dyDescent="0.2">
      <c r="B18" s="4" t="s">
        <v>181</v>
      </c>
    </row>
    <row r="19" spans="2:11" s="1" customFormat="1" ht="3.75" customHeight="1" x14ac:dyDescent="0.2"/>
    <row r="20" spans="2:11" s="1" customFormat="1" ht="20.7" customHeight="1" x14ac:dyDescent="0.2">
      <c r="B20" s="4" t="s">
        <v>182</v>
      </c>
    </row>
    <row r="21" spans="2:11" s="1" customFormat="1" ht="2.7" customHeight="1" x14ac:dyDescent="0.2"/>
    <row r="22" spans="2:11" s="1" customFormat="1" ht="20.7" customHeight="1" x14ac:dyDescent="0.2">
      <c r="B22" s="4" t="s">
        <v>183</v>
      </c>
    </row>
    <row r="23" spans="2:11" s="1" customFormat="1" ht="45" customHeight="1" x14ac:dyDescent="0.2"/>
    <row r="24" spans="2:11" s="1" customFormat="1" ht="45" customHeight="1" x14ac:dyDescent="0.2">
      <c r="B24" s="22" t="s">
        <v>184</v>
      </c>
      <c r="C24" s="22"/>
      <c r="D24" s="22"/>
      <c r="E24" s="22"/>
      <c r="F24" s="22"/>
      <c r="G24" s="22"/>
      <c r="H24" s="22"/>
      <c r="I24" s="22"/>
      <c r="J24" s="22"/>
    </row>
    <row r="25" spans="2:11" s="1" customFormat="1" ht="45" customHeight="1" x14ac:dyDescent="0.2"/>
    <row r="26" spans="2:11" s="1" customFormat="1" ht="18.600000000000001" customHeight="1" x14ac:dyDescent="0.2">
      <c r="B26" s="24" t="s">
        <v>198</v>
      </c>
      <c r="C26" s="24"/>
      <c r="D26" s="24"/>
    </row>
    <row r="27" spans="2:11" s="1" customFormat="1" ht="45" customHeight="1" x14ac:dyDescent="0.2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</v>
      </c>
    </row>
    <row r="28" spans="2:11" s="1" customFormat="1" ht="25.05" customHeight="1" x14ac:dyDescent="0.2">
      <c r="B28" s="11" t="s">
        <v>10</v>
      </c>
      <c r="C28" s="12" t="s">
        <v>11</v>
      </c>
      <c r="D28" s="13" t="s">
        <v>12</v>
      </c>
      <c r="E28" s="12" t="s">
        <v>13</v>
      </c>
      <c r="F28" s="14">
        <v>0.56000000000000005</v>
      </c>
      <c r="G28" s="15"/>
      <c r="H28" s="15"/>
      <c r="I28" s="16">
        <v>0.08</v>
      </c>
      <c r="J28" s="17">
        <f>H28*I28</f>
        <v>0</v>
      </c>
      <c r="K28" s="17">
        <f>H28+J28</f>
        <v>0</v>
      </c>
    </row>
    <row r="29" spans="2:11" s="1" customFormat="1" ht="25.05" customHeight="1" x14ac:dyDescent="0.2">
      <c r="B29" s="11" t="s">
        <v>14</v>
      </c>
      <c r="C29" s="12" t="s">
        <v>15</v>
      </c>
      <c r="D29" s="13" t="s">
        <v>16</v>
      </c>
      <c r="E29" s="12" t="s">
        <v>17</v>
      </c>
      <c r="F29" s="14">
        <v>64</v>
      </c>
      <c r="G29" s="15"/>
      <c r="H29" s="15"/>
      <c r="I29" s="16">
        <v>0.08</v>
      </c>
      <c r="J29" s="17">
        <f t="shared" ref="J29:J36" si="0">H29*I29</f>
        <v>0</v>
      </c>
      <c r="K29" s="17">
        <f t="shared" ref="K29:K36" si="1">H29+J29</f>
        <v>0</v>
      </c>
    </row>
    <row r="30" spans="2:11" s="1" customFormat="1" ht="25.05" customHeight="1" x14ac:dyDescent="0.2">
      <c r="B30" s="11" t="s">
        <v>18</v>
      </c>
      <c r="C30" s="12" t="s">
        <v>19</v>
      </c>
      <c r="D30" s="13" t="s">
        <v>20</v>
      </c>
      <c r="E30" s="12" t="s">
        <v>13</v>
      </c>
      <c r="F30" s="14">
        <v>1.8</v>
      </c>
      <c r="G30" s="15"/>
      <c r="H30" s="15"/>
      <c r="I30" s="16">
        <v>0.08</v>
      </c>
      <c r="J30" s="17">
        <f t="shared" si="0"/>
        <v>0</v>
      </c>
      <c r="K30" s="17">
        <f t="shared" si="1"/>
        <v>0</v>
      </c>
    </row>
    <row r="31" spans="2:11" s="1" customFormat="1" ht="25.05" customHeight="1" x14ac:dyDescent="0.2">
      <c r="B31" s="11" t="s">
        <v>21</v>
      </c>
      <c r="C31" s="12" t="s">
        <v>22</v>
      </c>
      <c r="D31" s="13" t="s">
        <v>23</v>
      </c>
      <c r="E31" s="12" t="s">
        <v>13</v>
      </c>
      <c r="F31" s="14">
        <v>0.5</v>
      </c>
      <c r="G31" s="15"/>
      <c r="H31" s="15"/>
      <c r="I31" s="16">
        <v>0.08</v>
      </c>
      <c r="J31" s="17">
        <f t="shared" si="0"/>
        <v>0</v>
      </c>
      <c r="K31" s="17">
        <f t="shared" si="1"/>
        <v>0</v>
      </c>
    </row>
    <row r="32" spans="2:11" s="1" customFormat="1" ht="25.05" customHeight="1" x14ac:dyDescent="0.2">
      <c r="B32" s="11" t="s">
        <v>24</v>
      </c>
      <c r="C32" s="12" t="s">
        <v>25</v>
      </c>
      <c r="D32" s="13" t="s">
        <v>26</v>
      </c>
      <c r="E32" s="12" t="s">
        <v>13</v>
      </c>
      <c r="F32" s="14">
        <v>1.8</v>
      </c>
      <c r="G32" s="15"/>
      <c r="H32" s="15"/>
      <c r="I32" s="16">
        <v>0.08</v>
      </c>
      <c r="J32" s="17">
        <f t="shared" si="0"/>
        <v>0</v>
      </c>
      <c r="K32" s="17">
        <f t="shared" si="1"/>
        <v>0</v>
      </c>
    </row>
    <row r="33" spans="2:11" s="1" customFormat="1" ht="25.05" customHeight="1" x14ac:dyDescent="0.2">
      <c r="B33" s="11" t="s">
        <v>27</v>
      </c>
      <c r="C33" s="12" t="s">
        <v>28</v>
      </c>
      <c r="D33" s="13" t="s">
        <v>29</v>
      </c>
      <c r="E33" s="12" t="s">
        <v>13</v>
      </c>
      <c r="F33" s="14">
        <v>1.8</v>
      </c>
      <c r="G33" s="15"/>
      <c r="H33" s="15"/>
      <c r="I33" s="16">
        <v>0.08</v>
      </c>
      <c r="J33" s="17">
        <f t="shared" si="0"/>
        <v>0</v>
      </c>
      <c r="K33" s="17">
        <f t="shared" si="1"/>
        <v>0</v>
      </c>
    </row>
    <row r="34" spans="2:11" s="1" customFormat="1" ht="25.05" customHeight="1" x14ac:dyDescent="0.2">
      <c r="B34" s="11" t="s">
        <v>30</v>
      </c>
      <c r="C34" s="12" t="s">
        <v>31</v>
      </c>
      <c r="D34" s="13" t="s">
        <v>32</v>
      </c>
      <c r="E34" s="12" t="s">
        <v>33</v>
      </c>
      <c r="F34" s="14">
        <v>350</v>
      </c>
      <c r="G34" s="15"/>
      <c r="H34" s="15"/>
      <c r="I34" s="16">
        <v>0.08</v>
      </c>
      <c r="J34" s="17">
        <f t="shared" si="0"/>
        <v>0</v>
      </c>
      <c r="K34" s="17">
        <f t="shared" si="1"/>
        <v>0</v>
      </c>
    </row>
    <row r="35" spans="2:11" s="1" customFormat="1" ht="25.05" customHeight="1" x14ac:dyDescent="0.2">
      <c r="B35" s="11" t="s">
        <v>34</v>
      </c>
      <c r="C35" s="12" t="s">
        <v>35</v>
      </c>
      <c r="D35" s="13" t="s">
        <v>36</v>
      </c>
      <c r="E35" s="12" t="s">
        <v>33</v>
      </c>
      <c r="F35" s="14">
        <v>710</v>
      </c>
      <c r="G35" s="15"/>
      <c r="H35" s="15"/>
      <c r="I35" s="16">
        <v>0.08</v>
      </c>
      <c r="J35" s="17">
        <f t="shared" si="0"/>
        <v>0</v>
      </c>
      <c r="K35" s="17">
        <f t="shared" si="1"/>
        <v>0</v>
      </c>
    </row>
    <row r="36" spans="2:11" s="1" customFormat="1" ht="25.05" customHeight="1" x14ac:dyDescent="0.2">
      <c r="B36" s="11" t="s">
        <v>37</v>
      </c>
      <c r="C36" s="12" t="s">
        <v>38</v>
      </c>
      <c r="D36" s="13" t="s">
        <v>39</v>
      </c>
      <c r="E36" s="12" t="s">
        <v>33</v>
      </c>
      <c r="F36" s="14">
        <v>160</v>
      </c>
      <c r="G36" s="15"/>
      <c r="H36" s="15"/>
      <c r="I36" s="16">
        <v>0.08</v>
      </c>
      <c r="J36" s="17">
        <f t="shared" si="0"/>
        <v>0</v>
      </c>
      <c r="K36" s="17">
        <f t="shared" si="1"/>
        <v>0</v>
      </c>
    </row>
    <row r="37" spans="2:11" s="1" customFormat="1" ht="25.05" customHeight="1" x14ac:dyDescent="0.2">
      <c r="B37" s="11" t="s">
        <v>40</v>
      </c>
      <c r="C37" s="12" t="s">
        <v>41</v>
      </c>
      <c r="D37" s="13" t="s">
        <v>42</v>
      </c>
      <c r="E37" s="12" t="s">
        <v>33</v>
      </c>
      <c r="F37" s="14">
        <v>15</v>
      </c>
      <c r="G37" s="15"/>
      <c r="H37" s="15"/>
      <c r="I37" s="16">
        <v>0.08</v>
      </c>
      <c r="J37" s="17">
        <f t="shared" ref="J37:J49" si="2">H37*I37</f>
        <v>0</v>
      </c>
      <c r="K37" s="17">
        <f t="shared" ref="K37:K49" si="3">H37+J37</f>
        <v>0</v>
      </c>
    </row>
    <row r="38" spans="2:11" s="1" customFormat="1" ht="25.05" customHeight="1" x14ac:dyDescent="0.2">
      <c r="B38" s="11" t="s">
        <v>43</v>
      </c>
      <c r="C38" s="12" t="s">
        <v>44</v>
      </c>
      <c r="D38" s="13" t="s">
        <v>45</v>
      </c>
      <c r="E38" s="12" t="s">
        <v>33</v>
      </c>
      <c r="F38" s="14">
        <v>50</v>
      </c>
      <c r="G38" s="15"/>
      <c r="H38" s="15"/>
      <c r="I38" s="16">
        <v>0.08</v>
      </c>
      <c r="J38" s="17">
        <f t="shared" si="2"/>
        <v>0</v>
      </c>
      <c r="K38" s="17">
        <f t="shared" si="3"/>
        <v>0</v>
      </c>
    </row>
    <row r="39" spans="2:11" s="1" customFormat="1" ht="25.05" customHeight="1" x14ac:dyDescent="0.2">
      <c r="B39" s="11" t="s">
        <v>46</v>
      </c>
      <c r="C39" s="12" t="s">
        <v>47</v>
      </c>
      <c r="D39" s="13" t="s">
        <v>48</v>
      </c>
      <c r="E39" s="12" t="s">
        <v>33</v>
      </c>
      <c r="F39" s="14">
        <v>60</v>
      </c>
      <c r="G39" s="15"/>
      <c r="H39" s="15"/>
      <c r="I39" s="16">
        <v>0.08</v>
      </c>
      <c r="J39" s="17">
        <f t="shared" si="2"/>
        <v>0</v>
      </c>
      <c r="K39" s="17">
        <f t="shared" si="3"/>
        <v>0</v>
      </c>
    </row>
    <row r="40" spans="2:11" s="1" customFormat="1" ht="25.05" customHeight="1" x14ac:dyDescent="0.2">
      <c r="B40" s="11" t="s">
        <v>49</v>
      </c>
      <c r="C40" s="12" t="s">
        <v>50</v>
      </c>
      <c r="D40" s="13" t="s">
        <v>51</v>
      </c>
      <c r="E40" s="12" t="s">
        <v>33</v>
      </c>
      <c r="F40" s="14">
        <v>20</v>
      </c>
      <c r="G40" s="15"/>
      <c r="H40" s="15"/>
      <c r="I40" s="16">
        <v>0.08</v>
      </c>
      <c r="J40" s="17">
        <f t="shared" si="2"/>
        <v>0</v>
      </c>
      <c r="K40" s="17">
        <f t="shared" si="3"/>
        <v>0</v>
      </c>
    </row>
    <row r="41" spans="2:11" s="1" customFormat="1" ht="25.05" customHeight="1" x14ac:dyDescent="0.2">
      <c r="B41" s="11" t="s">
        <v>52</v>
      </c>
      <c r="C41" s="12" t="s">
        <v>53</v>
      </c>
      <c r="D41" s="13" t="s">
        <v>54</v>
      </c>
      <c r="E41" s="12" t="s">
        <v>33</v>
      </c>
      <c r="F41" s="14">
        <v>680</v>
      </c>
      <c r="G41" s="15"/>
      <c r="H41" s="15"/>
      <c r="I41" s="16">
        <v>0.08</v>
      </c>
      <c r="J41" s="17">
        <f t="shared" si="2"/>
        <v>0</v>
      </c>
      <c r="K41" s="17">
        <f t="shared" si="3"/>
        <v>0</v>
      </c>
    </row>
    <row r="42" spans="2:11" s="1" customFormat="1" ht="25.05" customHeight="1" x14ac:dyDescent="0.2">
      <c r="B42" s="11" t="s">
        <v>55</v>
      </c>
      <c r="C42" s="12" t="s">
        <v>56</v>
      </c>
      <c r="D42" s="13" t="s">
        <v>57</v>
      </c>
      <c r="E42" s="12" t="s">
        <v>33</v>
      </c>
      <c r="F42" s="14">
        <v>40</v>
      </c>
      <c r="G42" s="15"/>
      <c r="H42" s="15"/>
      <c r="I42" s="16">
        <v>0.08</v>
      </c>
      <c r="J42" s="17">
        <f t="shared" si="2"/>
        <v>0</v>
      </c>
      <c r="K42" s="17">
        <f t="shared" si="3"/>
        <v>0</v>
      </c>
    </row>
    <row r="43" spans="2:11" s="1" customFormat="1" ht="25.05" customHeight="1" x14ac:dyDescent="0.2">
      <c r="B43" s="11" t="s">
        <v>58</v>
      </c>
      <c r="C43" s="12" t="s">
        <v>59</v>
      </c>
      <c r="D43" s="13" t="s">
        <v>60</v>
      </c>
      <c r="E43" s="12" t="s">
        <v>33</v>
      </c>
      <c r="F43" s="14">
        <v>50</v>
      </c>
      <c r="G43" s="15"/>
      <c r="H43" s="15"/>
      <c r="I43" s="16">
        <v>0.08</v>
      </c>
      <c r="J43" s="17">
        <f t="shared" si="2"/>
        <v>0</v>
      </c>
      <c r="K43" s="17">
        <f t="shared" si="3"/>
        <v>0</v>
      </c>
    </row>
    <row r="44" spans="2:11" s="1" customFormat="1" ht="25.05" customHeight="1" x14ac:dyDescent="0.2">
      <c r="B44" s="11" t="s">
        <v>61</v>
      </c>
      <c r="C44" s="12" t="s">
        <v>62</v>
      </c>
      <c r="D44" s="13" t="s">
        <v>63</v>
      </c>
      <c r="E44" s="12" t="s">
        <v>64</v>
      </c>
      <c r="F44" s="14">
        <v>450</v>
      </c>
      <c r="G44" s="15"/>
      <c r="H44" s="15"/>
      <c r="I44" s="16">
        <v>0.08</v>
      </c>
      <c r="J44" s="17">
        <f t="shared" si="2"/>
        <v>0</v>
      </c>
      <c r="K44" s="17">
        <f t="shared" si="3"/>
        <v>0</v>
      </c>
    </row>
    <row r="45" spans="2:11" s="1" customFormat="1" ht="25.05" customHeight="1" x14ac:dyDescent="0.2">
      <c r="B45" s="11" t="s">
        <v>65</v>
      </c>
      <c r="C45" s="12" t="s">
        <v>66</v>
      </c>
      <c r="D45" s="13" t="s">
        <v>67</v>
      </c>
      <c r="E45" s="12" t="s">
        <v>13</v>
      </c>
      <c r="F45" s="14">
        <v>1.5</v>
      </c>
      <c r="G45" s="15"/>
      <c r="H45" s="15"/>
      <c r="I45" s="16">
        <v>0.08</v>
      </c>
      <c r="J45" s="17">
        <f t="shared" si="2"/>
        <v>0</v>
      </c>
      <c r="K45" s="17">
        <f t="shared" si="3"/>
        <v>0</v>
      </c>
    </row>
    <row r="46" spans="2:11" s="1" customFormat="1" ht="25.05" customHeight="1" x14ac:dyDescent="0.2">
      <c r="B46" s="11" t="s">
        <v>68</v>
      </c>
      <c r="C46" s="12" t="s">
        <v>69</v>
      </c>
      <c r="D46" s="13" t="s">
        <v>70</v>
      </c>
      <c r="E46" s="12" t="s">
        <v>13</v>
      </c>
      <c r="F46" s="14">
        <v>9.85</v>
      </c>
      <c r="G46" s="15"/>
      <c r="H46" s="15"/>
      <c r="I46" s="16">
        <v>0.08</v>
      </c>
      <c r="J46" s="17">
        <f t="shared" si="2"/>
        <v>0</v>
      </c>
      <c r="K46" s="17">
        <f t="shared" si="3"/>
        <v>0</v>
      </c>
    </row>
    <row r="47" spans="2:11" s="1" customFormat="1" ht="25.05" customHeight="1" x14ac:dyDescent="0.2">
      <c r="B47" s="11" t="s">
        <v>71</v>
      </c>
      <c r="C47" s="12" t="s">
        <v>72</v>
      </c>
      <c r="D47" s="13" t="s">
        <v>73</v>
      </c>
      <c r="E47" s="12" t="s">
        <v>33</v>
      </c>
      <c r="F47" s="14">
        <v>680</v>
      </c>
      <c r="G47" s="15"/>
      <c r="H47" s="15"/>
      <c r="I47" s="16">
        <v>0.08</v>
      </c>
      <c r="J47" s="17">
        <f t="shared" si="2"/>
        <v>0</v>
      </c>
      <c r="K47" s="17">
        <f t="shared" si="3"/>
        <v>0</v>
      </c>
    </row>
    <row r="48" spans="2:11" s="1" customFormat="1" ht="25.05" customHeight="1" x14ac:dyDescent="0.2">
      <c r="B48" s="11" t="s">
        <v>74</v>
      </c>
      <c r="C48" s="12" t="s">
        <v>75</v>
      </c>
      <c r="D48" s="13" t="s">
        <v>76</v>
      </c>
      <c r="E48" s="12" t="s">
        <v>33</v>
      </c>
      <c r="F48" s="14">
        <v>40</v>
      </c>
      <c r="G48" s="15"/>
      <c r="H48" s="15"/>
      <c r="I48" s="16">
        <v>0.08</v>
      </c>
      <c r="J48" s="17">
        <f t="shared" si="2"/>
        <v>0</v>
      </c>
      <c r="K48" s="17">
        <f t="shared" si="3"/>
        <v>0</v>
      </c>
    </row>
    <row r="49" spans="1:11" s="1" customFormat="1" ht="25.05" customHeight="1" x14ac:dyDescent="0.2">
      <c r="B49" s="11" t="s">
        <v>77</v>
      </c>
      <c r="C49" s="12" t="s">
        <v>78</v>
      </c>
      <c r="D49" s="13" t="s">
        <v>79</v>
      </c>
      <c r="E49" s="12" t="s">
        <v>33</v>
      </c>
      <c r="F49" s="14">
        <v>9.3000000000000007</v>
      </c>
      <c r="G49" s="15"/>
      <c r="H49" s="15"/>
      <c r="I49" s="16">
        <v>0.08</v>
      </c>
      <c r="J49" s="17">
        <f t="shared" si="2"/>
        <v>0</v>
      </c>
      <c r="K49" s="17">
        <f t="shared" si="3"/>
        <v>0</v>
      </c>
    </row>
    <row r="50" spans="1:11" s="1" customFormat="1" ht="25.05" customHeight="1" x14ac:dyDescent="0.2">
      <c r="B50" s="11" t="s">
        <v>80</v>
      </c>
      <c r="C50" s="12" t="s">
        <v>81</v>
      </c>
      <c r="D50" s="13" t="s">
        <v>82</v>
      </c>
      <c r="E50" s="12" t="s">
        <v>33</v>
      </c>
      <c r="F50" s="14">
        <v>3.1</v>
      </c>
      <c r="G50" s="15"/>
      <c r="H50" s="15"/>
      <c r="I50" s="16">
        <v>0.08</v>
      </c>
      <c r="J50" s="17">
        <f>H50*I50</f>
        <v>0</v>
      </c>
      <c r="K50" s="17">
        <f>H50+J50</f>
        <v>0</v>
      </c>
    </row>
    <row r="51" spans="1:11" s="1" customFormat="1" ht="25.05" customHeight="1" x14ac:dyDescent="0.2">
      <c r="B51" s="11" t="s">
        <v>83</v>
      </c>
      <c r="C51" s="12" t="s">
        <v>84</v>
      </c>
      <c r="D51" s="13" t="s">
        <v>85</v>
      </c>
      <c r="E51" s="12" t="s">
        <v>33</v>
      </c>
      <c r="F51" s="14">
        <v>262.39999999999998</v>
      </c>
      <c r="G51" s="15"/>
      <c r="H51" s="15"/>
      <c r="I51" s="16">
        <v>0.08</v>
      </c>
      <c r="J51" s="17">
        <f t="shared" ref="J51:J60" si="4">H51*I51</f>
        <v>0</v>
      </c>
      <c r="K51" s="17">
        <f t="shared" ref="K51:K60" si="5">H51+J51</f>
        <v>0</v>
      </c>
    </row>
    <row r="52" spans="1:11" s="1" customFormat="1" ht="25.05" customHeight="1" x14ac:dyDescent="0.2">
      <c r="B52" s="11" t="s">
        <v>86</v>
      </c>
      <c r="C52" s="12" t="s">
        <v>87</v>
      </c>
      <c r="D52" s="13" t="s">
        <v>88</v>
      </c>
      <c r="E52" s="12" t="s">
        <v>33</v>
      </c>
      <c r="F52" s="14">
        <v>56.2</v>
      </c>
      <c r="G52" s="15"/>
      <c r="H52" s="15"/>
      <c r="I52" s="16">
        <v>0.08</v>
      </c>
      <c r="J52" s="17">
        <f t="shared" si="4"/>
        <v>0</v>
      </c>
      <c r="K52" s="17">
        <f t="shared" si="5"/>
        <v>0</v>
      </c>
    </row>
    <row r="53" spans="1:11" s="1" customFormat="1" ht="25.05" customHeight="1" x14ac:dyDescent="0.2">
      <c r="A53" s="5"/>
      <c r="B53" s="11" t="s">
        <v>191</v>
      </c>
      <c r="C53" s="12" t="s">
        <v>189</v>
      </c>
      <c r="D53" s="13" t="s">
        <v>190</v>
      </c>
      <c r="E53" s="12" t="s">
        <v>92</v>
      </c>
      <c r="F53" s="14">
        <v>1</v>
      </c>
      <c r="G53" s="15"/>
      <c r="H53" s="15"/>
      <c r="I53" s="16">
        <v>0.08</v>
      </c>
      <c r="J53" s="17">
        <f t="shared" si="4"/>
        <v>0</v>
      </c>
      <c r="K53" s="17">
        <f t="shared" si="5"/>
        <v>0</v>
      </c>
    </row>
    <row r="54" spans="1:11" s="1" customFormat="1" ht="25.05" customHeight="1" x14ac:dyDescent="0.2">
      <c r="A54" s="5"/>
      <c r="B54" s="11" t="s">
        <v>192</v>
      </c>
      <c r="C54" s="12" t="s">
        <v>193</v>
      </c>
      <c r="D54" s="13" t="s">
        <v>194</v>
      </c>
      <c r="E54" s="12" t="s">
        <v>92</v>
      </c>
      <c r="F54" s="14">
        <v>5</v>
      </c>
      <c r="G54" s="15"/>
      <c r="H54" s="15"/>
      <c r="I54" s="16">
        <v>0.08</v>
      </c>
      <c r="J54" s="17">
        <f t="shared" si="4"/>
        <v>0</v>
      </c>
      <c r="K54" s="17">
        <f t="shared" si="5"/>
        <v>0</v>
      </c>
    </row>
    <row r="55" spans="1:11" s="1" customFormat="1" ht="25.05" customHeight="1" x14ac:dyDescent="0.2">
      <c r="A55" s="5"/>
      <c r="B55" s="11" t="s">
        <v>195</v>
      </c>
      <c r="C55" s="12" t="s">
        <v>196</v>
      </c>
      <c r="D55" s="13" t="s">
        <v>197</v>
      </c>
      <c r="E55" s="12" t="s">
        <v>92</v>
      </c>
      <c r="F55" s="14">
        <v>1</v>
      </c>
      <c r="G55" s="15"/>
      <c r="H55" s="15"/>
      <c r="I55" s="16">
        <v>0.08</v>
      </c>
      <c r="J55" s="17">
        <f t="shared" si="4"/>
        <v>0</v>
      </c>
      <c r="K55" s="17">
        <f t="shared" si="5"/>
        <v>0</v>
      </c>
    </row>
    <row r="56" spans="1:11" s="1" customFormat="1" ht="25.05" customHeight="1" x14ac:dyDescent="0.2">
      <c r="B56" s="11" t="s">
        <v>89</v>
      </c>
      <c r="C56" s="12" t="s">
        <v>90</v>
      </c>
      <c r="D56" s="13" t="s">
        <v>91</v>
      </c>
      <c r="E56" s="12" t="s">
        <v>92</v>
      </c>
      <c r="F56" s="14">
        <v>260</v>
      </c>
      <c r="G56" s="15"/>
      <c r="H56" s="15"/>
      <c r="I56" s="16">
        <v>0.08</v>
      </c>
      <c r="J56" s="17">
        <f t="shared" si="4"/>
        <v>0</v>
      </c>
      <c r="K56" s="17">
        <f t="shared" si="5"/>
        <v>0</v>
      </c>
    </row>
    <row r="57" spans="1:11" s="1" customFormat="1" ht="25.05" customHeight="1" x14ac:dyDescent="0.2">
      <c r="B57" s="11" t="s">
        <v>93</v>
      </c>
      <c r="C57" s="12" t="s">
        <v>94</v>
      </c>
      <c r="D57" s="13" t="s">
        <v>95</v>
      </c>
      <c r="E57" s="12" t="s">
        <v>92</v>
      </c>
      <c r="F57" s="14">
        <v>340</v>
      </c>
      <c r="G57" s="15"/>
      <c r="H57" s="15"/>
      <c r="I57" s="16">
        <v>0.08</v>
      </c>
      <c r="J57" s="17">
        <f t="shared" si="4"/>
        <v>0</v>
      </c>
      <c r="K57" s="17">
        <f t="shared" si="5"/>
        <v>0</v>
      </c>
    </row>
    <row r="58" spans="1:11" s="1" customFormat="1" ht="25.05" customHeight="1" x14ac:dyDescent="0.2">
      <c r="B58" s="11" t="s">
        <v>96</v>
      </c>
      <c r="C58" s="12" t="s">
        <v>97</v>
      </c>
      <c r="D58" s="13" t="s">
        <v>98</v>
      </c>
      <c r="E58" s="12" t="s">
        <v>92</v>
      </c>
      <c r="F58" s="14">
        <v>1.7</v>
      </c>
      <c r="G58" s="15"/>
      <c r="H58" s="15"/>
      <c r="I58" s="16">
        <v>0.08</v>
      </c>
      <c r="J58" s="17">
        <f t="shared" si="4"/>
        <v>0</v>
      </c>
      <c r="K58" s="17">
        <f t="shared" si="5"/>
        <v>0</v>
      </c>
    </row>
    <row r="59" spans="1:11" s="1" customFormat="1" ht="25.05" customHeight="1" x14ac:dyDescent="0.2">
      <c r="B59" s="11" t="s">
        <v>99</v>
      </c>
      <c r="C59" s="12" t="s">
        <v>100</v>
      </c>
      <c r="D59" s="13" t="s">
        <v>101</v>
      </c>
      <c r="E59" s="12" t="s">
        <v>92</v>
      </c>
      <c r="F59" s="14">
        <v>220</v>
      </c>
      <c r="G59" s="15"/>
      <c r="H59" s="15"/>
      <c r="I59" s="16">
        <v>0.08</v>
      </c>
      <c r="J59" s="17">
        <f t="shared" si="4"/>
        <v>0</v>
      </c>
      <c r="K59" s="17">
        <f t="shared" si="5"/>
        <v>0</v>
      </c>
    </row>
    <row r="60" spans="1:11" s="1" customFormat="1" ht="25.05" customHeight="1" x14ac:dyDescent="0.2">
      <c r="B60" s="11" t="s">
        <v>102</v>
      </c>
      <c r="C60" s="12" t="s">
        <v>103</v>
      </c>
      <c r="D60" s="13" t="s">
        <v>104</v>
      </c>
      <c r="E60" s="12" t="s">
        <v>92</v>
      </c>
      <c r="F60" s="14">
        <v>10</v>
      </c>
      <c r="G60" s="15"/>
      <c r="H60" s="15"/>
      <c r="I60" s="16">
        <v>0.08</v>
      </c>
      <c r="J60" s="17">
        <f t="shared" si="4"/>
        <v>0</v>
      </c>
      <c r="K60" s="17">
        <f t="shared" si="5"/>
        <v>0</v>
      </c>
    </row>
    <row r="61" spans="1:11" s="1" customFormat="1" ht="25.05" customHeight="1" x14ac:dyDescent="0.2">
      <c r="B61" s="11" t="s">
        <v>105</v>
      </c>
      <c r="C61" s="12" t="s">
        <v>106</v>
      </c>
      <c r="D61" s="13" t="s">
        <v>107</v>
      </c>
      <c r="E61" s="12" t="s">
        <v>92</v>
      </c>
      <c r="F61" s="14">
        <v>10</v>
      </c>
      <c r="G61" s="15"/>
      <c r="H61" s="15"/>
      <c r="I61" s="16">
        <v>0.08</v>
      </c>
      <c r="J61" s="17">
        <f>H61*I61</f>
        <v>0</v>
      </c>
      <c r="K61" s="17">
        <f>H61+J61</f>
        <v>0</v>
      </c>
    </row>
    <row r="62" spans="1:11" s="1" customFormat="1" ht="25.05" customHeight="1" x14ac:dyDescent="0.2">
      <c r="B62" s="11" t="s">
        <v>108</v>
      </c>
      <c r="C62" s="12" t="s">
        <v>109</v>
      </c>
      <c r="D62" s="13" t="s">
        <v>110</v>
      </c>
      <c r="E62" s="12" t="s">
        <v>92</v>
      </c>
      <c r="F62" s="14">
        <v>230</v>
      </c>
      <c r="G62" s="15"/>
      <c r="H62" s="15"/>
      <c r="I62" s="16">
        <v>0.08</v>
      </c>
      <c r="J62" s="17">
        <f t="shared" ref="J62:J72" si="6">H62*I62</f>
        <v>0</v>
      </c>
      <c r="K62" s="17">
        <f t="shared" ref="K62:K72" si="7">H62+J62</f>
        <v>0</v>
      </c>
    </row>
    <row r="63" spans="1:11" s="1" customFormat="1" ht="25.05" customHeight="1" x14ac:dyDescent="0.2">
      <c r="B63" s="11" t="s">
        <v>111</v>
      </c>
      <c r="C63" s="12" t="s">
        <v>112</v>
      </c>
      <c r="D63" s="13" t="s">
        <v>113</v>
      </c>
      <c r="E63" s="12" t="s">
        <v>92</v>
      </c>
      <c r="F63" s="14">
        <v>340</v>
      </c>
      <c r="G63" s="15"/>
      <c r="H63" s="15"/>
      <c r="I63" s="16">
        <v>0.08</v>
      </c>
      <c r="J63" s="17">
        <f t="shared" si="6"/>
        <v>0</v>
      </c>
      <c r="K63" s="17">
        <f t="shared" si="7"/>
        <v>0</v>
      </c>
    </row>
    <row r="64" spans="1:11" s="1" customFormat="1" ht="25.05" customHeight="1" x14ac:dyDescent="0.2">
      <c r="B64" s="11" t="s">
        <v>114</v>
      </c>
      <c r="C64" s="12" t="s">
        <v>115</v>
      </c>
      <c r="D64" s="13" t="s">
        <v>116</v>
      </c>
      <c r="E64" s="12" t="s">
        <v>92</v>
      </c>
      <c r="F64" s="14">
        <v>1.7</v>
      </c>
      <c r="G64" s="15"/>
      <c r="H64" s="15"/>
      <c r="I64" s="16">
        <v>0.08</v>
      </c>
      <c r="J64" s="17">
        <f t="shared" si="6"/>
        <v>0</v>
      </c>
      <c r="K64" s="17">
        <f t="shared" si="7"/>
        <v>0</v>
      </c>
    </row>
    <row r="65" spans="2:11" s="1" customFormat="1" ht="25.05" customHeight="1" x14ac:dyDescent="0.2">
      <c r="B65" s="11" t="s">
        <v>117</v>
      </c>
      <c r="C65" s="12" t="s">
        <v>118</v>
      </c>
      <c r="D65" s="13" t="s">
        <v>119</v>
      </c>
      <c r="E65" s="12" t="s">
        <v>33</v>
      </c>
      <c r="F65" s="14">
        <v>40</v>
      </c>
      <c r="G65" s="15"/>
      <c r="H65" s="15"/>
      <c r="I65" s="16">
        <v>0.08</v>
      </c>
      <c r="J65" s="17">
        <f t="shared" si="6"/>
        <v>0</v>
      </c>
      <c r="K65" s="17">
        <f t="shared" si="7"/>
        <v>0</v>
      </c>
    </row>
    <row r="66" spans="2:11" s="1" customFormat="1" ht="25.05" customHeight="1" x14ac:dyDescent="0.2">
      <c r="B66" s="11" t="s">
        <v>120</v>
      </c>
      <c r="C66" s="12" t="s">
        <v>121</v>
      </c>
      <c r="D66" s="13" t="s">
        <v>122</v>
      </c>
      <c r="E66" s="12" t="s">
        <v>33</v>
      </c>
      <c r="F66" s="14">
        <v>50</v>
      </c>
      <c r="G66" s="15"/>
      <c r="H66" s="15"/>
      <c r="I66" s="16">
        <v>0.08</v>
      </c>
      <c r="J66" s="17">
        <f t="shared" si="6"/>
        <v>0</v>
      </c>
      <c r="K66" s="17">
        <f t="shared" si="7"/>
        <v>0</v>
      </c>
    </row>
    <row r="67" spans="2:11" s="1" customFormat="1" ht="25.05" customHeight="1" x14ac:dyDescent="0.2">
      <c r="B67" s="11" t="s">
        <v>123</v>
      </c>
      <c r="C67" s="12" t="s">
        <v>124</v>
      </c>
      <c r="D67" s="13" t="s">
        <v>125</v>
      </c>
      <c r="E67" s="12" t="s">
        <v>33</v>
      </c>
      <c r="F67" s="14">
        <v>23.1</v>
      </c>
      <c r="G67" s="15"/>
      <c r="H67" s="15"/>
      <c r="I67" s="16">
        <v>0.08</v>
      </c>
      <c r="J67" s="17">
        <f t="shared" si="6"/>
        <v>0</v>
      </c>
      <c r="K67" s="17">
        <f t="shared" si="7"/>
        <v>0</v>
      </c>
    </row>
    <row r="68" spans="2:11" s="1" customFormat="1" ht="25.05" customHeight="1" x14ac:dyDescent="0.2">
      <c r="B68" s="11" t="s">
        <v>126</v>
      </c>
      <c r="C68" s="12" t="s">
        <v>127</v>
      </c>
      <c r="D68" s="13" t="s">
        <v>128</v>
      </c>
      <c r="E68" s="12" t="s">
        <v>33</v>
      </c>
      <c r="F68" s="14">
        <v>18.100000000000001</v>
      </c>
      <c r="G68" s="15"/>
      <c r="H68" s="15"/>
      <c r="I68" s="16">
        <v>0.08</v>
      </c>
      <c r="J68" s="17">
        <f t="shared" si="6"/>
        <v>0</v>
      </c>
      <c r="K68" s="17">
        <f t="shared" si="7"/>
        <v>0</v>
      </c>
    </row>
    <row r="69" spans="2:11" s="1" customFormat="1" ht="25.05" customHeight="1" x14ac:dyDescent="0.2">
      <c r="B69" s="11" t="s">
        <v>129</v>
      </c>
      <c r="C69" s="12" t="s">
        <v>130</v>
      </c>
      <c r="D69" s="13" t="s">
        <v>131</v>
      </c>
      <c r="E69" s="12" t="s">
        <v>92</v>
      </c>
      <c r="F69" s="14">
        <v>580</v>
      </c>
      <c r="G69" s="15"/>
      <c r="H69" s="15"/>
      <c r="I69" s="16">
        <v>0.08</v>
      </c>
      <c r="J69" s="17">
        <f t="shared" si="6"/>
        <v>0</v>
      </c>
      <c r="K69" s="17">
        <f t="shared" si="7"/>
        <v>0</v>
      </c>
    </row>
    <row r="70" spans="2:11" s="1" customFormat="1" ht="25.05" customHeight="1" x14ac:dyDescent="0.2">
      <c r="B70" s="11" t="s">
        <v>132</v>
      </c>
      <c r="C70" s="12" t="s">
        <v>133</v>
      </c>
      <c r="D70" s="13" t="s">
        <v>134</v>
      </c>
      <c r="E70" s="12" t="s">
        <v>135</v>
      </c>
      <c r="F70" s="14">
        <v>800</v>
      </c>
      <c r="G70" s="15"/>
      <c r="H70" s="15"/>
      <c r="I70" s="16">
        <v>0.08</v>
      </c>
      <c r="J70" s="17">
        <f t="shared" si="6"/>
        <v>0</v>
      </c>
      <c r="K70" s="17">
        <f t="shared" si="7"/>
        <v>0</v>
      </c>
    </row>
    <row r="71" spans="2:11" s="1" customFormat="1" ht="25.05" customHeight="1" x14ac:dyDescent="0.2">
      <c r="B71" s="11" t="s">
        <v>136</v>
      </c>
      <c r="C71" s="12" t="s">
        <v>137</v>
      </c>
      <c r="D71" s="13" t="s">
        <v>138</v>
      </c>
      <c r="E71" s="12" t="s">
        <v>135</v>
      </c>
      <c r="F71" s="14">
        <v>500</v>
      </c>
      <c r="G71" s="15"/>
      <c r="H71" s="15"/>
      <c r="I71" s="16">
        <v>0.08</v>
      </c>
      <c r="J71" s="17">
        <f t="shared" si="6"/>
        <v>0</v>
      </c>
      <c r="K71" s="17">
        <f t="shared" si="7"/>
        <v>0</v>
      </c>
    </row>
    <row r="72" spans="2:11" s="1" customFormat="1" ht="25.05" customHeight="1" x14ac:dyDescent="0.2">
      <c r="B72" s="11" t="s">
        <v>139</v>
      </c>
      <c r="C72" s="12" t="s">
        <v>140</v>
      </c>
      <c r="D72" s="13" t="s">
        <v>141</v>
      </c>
      <c r="E72" s="12" t="s">
        <v>135</v>
      </c>
      <c r="F72" s="14">
        <v>1000</v>
      </c>
      <c r="G72" s="15"/>
      <c r="H72" s="15"/>
      <c r="I72" s="16">
        <v>0.08</v>
      </c>
      <c r="J72" s="17">
        <f t="shared" si="6"/>
        <v>0</v>
      </c>
      <c r="K72" s="17">
        <f t="shared" si="7"/>
        <v>0</v>
      </c>
    </row>
    <row r="73" spans="2:11" s="1" customFormat="1" ht="25.05" customHeight="1" x14ac:dyDescent="0.2">
      <c r="B73" s="11" t="s">
        <v>142</v>
      </c>
      <c r="C73" s="12" t="s">
        <v>143</v>
      </c>
      <c r="D73" s="13" t="s">
        <v>144</v>
      </c>
      <c r="E73" s="12" t="s">
        <v>135</v>
      </c>
      <c r="F73" s="14">
        <v>2.5</v>
      </c>
      <c r="G73" s="15"/>
      <c r="H73" s="15"/>
      <c r="I73" s="16">
        <v>0.08</v>
      </c>
      <c r="J73" s="17">
        <f>H73*I73</f>
        <v>0</v>
      </c>
      <c r="K73" s="17">
        <f>H73+J73</f>
        <v>0</v>
      </c>
    </row>
    <row r="74" spans="2:11" s="1" customFormat="1" ht="25.05" customHeight="1" x14ac:dyDescent="0.2">
      <c r="B74" s="11" t="s">
        <v>145</v>
      </c>
      <c r="C74" s="12" t="s">
        <v>146</v>
      </c>
      <c r="D74" s="13" t="s">
        <v>147</v>
      </c>
      <c r="E74" s="12" t="s">
        <v>135</v>
      </c>
      <c r="F74" s="14">
        <v>5.5</v>
      </c>
      <c r="G74" s="15"/>
      <c r="H74" s="15"/>
      <c r="I74" s="16">
        <v>0.08</v>
      </c>
      <c r="J74" s="17">
        <f t="shared" ref="J74:J81" si="8">H74*I74</f>
        <v>0</v>
      </c>
      <c r="K74" s="17">
        <f t="shared" ref="K74:K81" si="9">H74+J74</f>
        <v>0</v>
      </c>
    </row>
    <row r="75" spans="2:11" s="1" customFormat="1" ht="25.05" customHeight="1" x14ac:dyDescent="0.2">
      <c r="B75" s="11" t="s">
        <v>148</v>
      </c>
      <c r="C75" s="12" t="s">
        <v>149</v>
      </c>
      <c r="D75" s="13" t="s">
        <v>150</v>
      </c>
      <c r="E75" s="12" t="s">
        <v>135</v>
      </c>
      <c r="F75" s="14">
        <v>4.8</v>
      </c>
      <c r="G75" s="15"/>
      <c r="H75" s="15"/>
      <c r="I75" s="16">
        <v>0.08</v>
      </c>
      <c r="J75" s="17">
        <f t="shared" si="8"/>
        <v>0</v>
      </c>
      <c r="K75" s="17">
        <f t="shared" si="9"/>
        <v>0</v>
      </c>
    </row>
    <row r="76" spans="2:11" s="1" customFormat="1" ht="25.05" customHeight="1" x14ac:dyDescent="0.2">
      <c r="B76" s="11" t="s">
        <v>151</v>
      </c>
      <c r="C76" s="12" t="s">
        <v>152</v>
      </c>
      <c r="D76" s="13" t="s">
        <v>153</v>
      </c>
      <c r="E76" s="12" t="s">
        <v>135</v>
      </c>
      <c r="F76" s="14">
        <v>1</v>
      </c>
      <c r="G76" s="15"/>
      <c r="H76" s="15"/>
      <c r="I76" s="16">
        <v>0.08</v>
      </c>
      <c r="J76" s="17">
        <f t="shared" si="8"/>
        <v>0</v>
      </c>
      <c r="K76" s="17">
        <f t="shared" si="9"/>
        <v>0</v>
      </c>
    </row>
    <row r="77" spans="2:11" s="1" customFormat="1" ht="25.05" customHeight="1" x14ac:dyDescent="0.2">
      <c r="B77" s="11" t="s">
        <v>154</v>
      </c>
      <c r="C77" s="12" t="s">
        <v>155</v>
      </c>
      <c r="D77" s="13" t="s">
        <v>156</v>
      </c>
      <c r="E77" s="12" t="s">
        <v>135</v>
      </c>
      <c r="F77" s="14">
        <v>1.5</v>
      </c>
      <c r="G77" s="15"/>
      <c r="H77" s="15"/>
      <c r="I77" s="16">
        <v>0.08</v>
      </c>
      <c r="J77" s="17">
        <f t="shared" si="8"/>
        <v>0</v>
      </c>
      <c r="K77" s="17">
        <f t="shared" si="9"/>
        <v>0</v>
      </c>
    </row>
    <row r="78" spans="2:11" s="1" customFormat="1" ht="25.05" customHeight="1" x14ac:dyDescent="0.2">
      <c r="B78" s="11" t="s">
        <v>157</v>
      </c>
      <c r="C78" s="12" t="s">
        <v>158</v>
      </c>
      <c r="D78" s="13" t="s">
        <v>159</v>
      </c>
      <c r="E78" s="12" t="s">
        <v>135</v>
      </c>
      <c r="F78" s="14">
        <v>4.9000000000000004</v>
      </c>
      <c r="G78" s="15"/>
      <c r="H78" s="15"/>
      <c r="I78" s="16">
        <v>0.08</v>
      </c>
      <c r="J78" s="17">
        <f t="shared" si="8"/>
        <v>0</v>
      </c>
      <c r="K78" s="17">
        <f t="shared" si="9"/>
        <v>0</v>
      </c>
    </row>
    <row r="79" spans="2:11" s="1" customFormat="1" ht="25.05" customHeight="1" x14ac:dyDescent="0.2">
      <c r="B79" s="11" t="s">
        <v>160</v>
      </c>
      <c r="C79" s="12" t="s">
        <v>161</v>
      </c>
      <c r="D79" s="13" t="s">
        <v>162</v>
      </c>
      <c r="E79" s="12" t="s">
        <v>135</v>
      </c>
      <c r="F79" s="14">
        <v>2</v>
      </c>
      <c r="G79" s="15"/>
      <c r="H79" s="15"/>
      <c r="I79" s="16">
        <v>0.08</v>
      </c>
      <c r="J79" s="17">
        <f t="shared" si="8"/>
        <v>0</v>
      </c>
      <c r="K79" s="17">
        <f t="shared" si="9"/>
        <v>0</v>
      </c>
    </row>
    <row r="80" spans="2:11" s="1" customFormat="1" ht="25.05" customHeight="1" x14ac:dyDescent="0.2">
      <c r="B80" s="11" t="s">
        <v>163</v>
      </c>
      <c r="C80" s="12" t="s">
        <v>164</v>
      </c>
      <c r="D80" s="13" t="s">
        <v>165</v>
      </c>
      <c r="E80" s="12" t="s">
        <v>135</v>
      </c>
      <c r="F80" s="14">
        <v>5</v>
      </c>
      <c r="G80" s="15"/>
      <c r="H80" s="15"/>
      <c r="I80" s="16">
        <v>0.08</v>
      </c>
      <c r="J80" s="17">
        <f t="shared" si="8"/>
        <v>0</v>
      </c>
      <c r="K80" s="17">
        <f t="shared" si="9"/>
        <v>0</v>
      </c>
    </row>
    <row r="81" spans="2:15" s="1" customFormat="1" ht="125.4" customHeight="1" x14ac:dyDescent="0.2">
      <c r="B81" s="11" t="s">
        <v>166</v>
      </c>
      <c r="C81" s="12" t="s">
        <v>167</v>
      </c>
      <c r="D81" s="13" t="s">
        <v>168</v>
      </c>
      <c r="E81" s="12" t="s">
        <v>169</v>
      </c>
      <c r="F81" s="14">
        <v>452</v>
      </c>
      <c r="G81" s="15"/>
      <c r="H81" s="15"/>
      <c r="I81" s="16">
        <v>0.08</v>
      </c>
      <c r="J81" s="17">
        <f t="shared" si="8"/>
        <v>0</v>
      </c>
      <c r="K81" s="17">
        <f t="shared" si="9"/>
        <v>0</v>
      </c>
    </row>
    <row r="82" spans="2:15" s="1" customFormat="1" ht="81.599999999999994" customHeight="1" x14ac:dyDescent="0.2">
      <c r="B82" s="11" t="s">
        <v>170</v>
      </c>
      <c r="C82" s="12" t="s">
        <v>171</v>
      </c>
      <c r="D82" s="13" t="s">
        <v>172</v>
      </c>
      <c r="E82" s="12" t="s">
        <v>169</v>
      </c>
      <c r="F82" s="14">
        <v>40</v>
      </c>
      <c r="G82" s="15"/>
      <c r="H82" s="15"/>
      <c r="I82" s="16">
        <v>0.08</v>
      </c>
      <c r="J82" s="17">
        <f>H82*I82</f>
        <v>0</v>
      </c>
      <c r="K82" s="17">
        <f>H82+J82</f>
        <v>0</v>
      </c>
    </row>
    <row r="83" spans="2:15" s="1" customFormat="1" ht="104.4" customHeight="1" x14ac:dyDescent="0.2">
      <c r="B83" s="11" t="s">
        <v>173</v>
      </c>
      <c r="C83" s="12" t="s">
        <v>174</v>
      </c>
      <c r="D83" s="13" t="s">
        <v>175</v>
      </c>
      <c r="E83" s="12" t="s">
        <v>169</v>
      </c>
      <c r="F83" s="14">
        <v>90</v>
      </c>
      <c r="G83" s="15"/>
      <c r="H83" s="15"/>
      <c r="I83" s="16">
        <v>0.08</v>
      </c>
      <c r="J83" s="17">
        <f t="shared" ref="J83" si="10">H83*I83</f>
        <v>0</v>
      </c>
      <c r="K83" s="17">
        <f t="shared" ref="K83" si="11">H83+J83</f>
        <v>0</v>
      </c>
    </row>
    <row r="84" spans="2:15" s="1" customFormat="1" ht="21.3" customHeight="1" x14ac:dyDescent="0.2">
      <c r="B84" s="23" t="s">
        <v>176</v>
      </c>
      <c r="C84" s="23"/>
      <c r="D84" s="23"/>
      <c r="E84" s="9"/>
      <c r="F84" s="10"/>
      <c r="G84" s="10"/>
      <c r="H84" s="10">
        <f>SUM(H28:H83)</f>
        <v>0</v>
      </c>
      <c r="I84" s="10"/>
      <c r="J84" s="10">
        <f t="shared" ref="J84:K84" si="12">SUM(J28:J83)</f>
        <v>0</v>
      </c>
      <c r="K84" s="10">
        <f t="shared" si="12"/>
        <v>0</v>
      </c>
      <c r="O84" s="6"/>
    </row>
    <row r="85" spans="2:15" s="1" customFormat="1" ht="21.3" customHeight="1" x14ac:dyDescent="0.2">
      <c r="B85" s="23" t="s">
        <v>177</v>
      </c>
      <c r="C85" s="23"/>
      <c r="D85" s="23"/>
      <c r="E85" s="25"/>
      <c r="F85" s="25"/>
      <c r="G85" s="25"/>
      <c r="H85" s="25"/>
      <c r="I85" s="25"/>
      <c r="J85" s="25"/>
      <c r="K85" s="25"/>
    </row>
    <row r="86" spans="2:15" s="1" customFormat="1" ht="58.05" customHeight="1" x14ac:dyDescent="0.2"/>
    <row r="87" spans="2:15" s="1" customFormat="1" ht="17.55" customHeight="1" x14ac:dyDescent="0.2">
      <c r="H87" s="21" t="s">
        <v>185</v>
      </c>
      <c r="I87" s="21"/>
    </row>
    <row r="88" spans="2:15" s="1" customFormat="1" ht="28.8" customHeight="1" x14ac:dyDescent="0.2"/>
    <row r="89" spans="2:15" s="1" customFormat="1" ht="40.5" customHeight="1" x14ac:dyDescent="0.2">
      <c r="B89" s="7" t="s">
        <v>186</v>
      </c>
      <c r="C89" s="7"/>
    </row>
    <row r="90" spans="2:15" s="1" customFormat="1" ht="28.8" customHeight="1" x14ac:dyDescent="0.2"/>
  </sheetData>
  <mergeCells count="13">
    <mergeCell ref="H2:L2"/>
    <mergeCell ref="B6:C6"/>
    <mergeCell ref="F8:K11"/>
    <mergeCell ref="B4:C4"/>
    <mergeCell ref="B84:D84"/>
    <mergeCell ref="B26:D26"/>
    <mergeCell ref="B85:D85"/>
    <mergeCell ref="E85:K85"/>
    <mergeCell ref="B9:C9"/>
    <mergeCell ref="B11:C12"/>
    <mergeCell ref="D14:E14"/>
    <mergeCell ref="H87:I87"/>
    <mergeCell ref="B24:J2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Wala Nadleśnictwo Kutno</cp:lastModifiedBy>
  <dcterms:created xsi:type="dcterms:W3CDTF">2021-10-13T06:42:06Z</dcterms:created>
  <dcterms:modified xsi:type="dcterms:W3CDTF">2021-10-28T07:54:16Z</dcterms:modified>
</cp:coreProperties>
</file>